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0"/>
  </bookViews>
  <sheets>
    <sheet name="PENTA" sheetId="1" r:id="rId1"/>
    <sheet name="TV" sheetId="2" r:id="rId2"/>
  </sheets>
  <definedNames/>
  <calcPr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<sst xmlns="http://schemas.openxmlformats.org/spreadsheetml/2006/main" count="102" uniqueCount="31">
  <si>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</si>
  <si>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</si>
  <si>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</si>
  <si>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</si>
  <si>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</si>
  <si>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</si>
  <si>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</si>
  <si>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</si>
  <si>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</si>
  <si>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</si>
  <si>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</si>
  <si>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</si>
  <si>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</si>
  <si>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</si>
  <si>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</si>
  <si>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</si>
  <si>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</si>
  <si>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</si>
  <si>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</si>
  <si>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</si>
  <si>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</si>
  <si>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</si>
  <si>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</si>
  <si>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</si>
  <si>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</si>
  <si>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</si>
  <si>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</si>
  <si>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</si>
  <si>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(2014)</t>
  </si>
  <si>
    <t>NACIMIENTOS
EEVV (2015)</t>
  </si>
  <si>
    <t>DOSIS APLICADAS
A FEBRERO_2016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</si>
</sst>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_)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0.0_)"/>
    <numFmt numFmtId="182" formatCode="_([$€]* #,##0.00_);_([$€]* \(#,##0.00\);_([$€]* &quot;-&quot;??_);_(@_)"/>
    <numFmt numFmtId="183" formatCode="_-* #,##0.00\ _€_-;\-* #,##0.00\ _€_-;_-* &quot;-&quot;??\ _€_-;_-@_-"/>
    <numFmt numFmtId="184" formatCode="_-* #,##0\ _€_-;\-* #,##0\ _€_-;_-* &quot;-&quot;??\ _€_-;_-@_-"/>
    <numFmt numFmtId="18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82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34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75" fontId="48" fillId="0" borderId="15" xfId="0" applyNumberFormat="1" applyFont="1" applyBorder="1" applyAlignment="1">
      <alignment horizontal="center" vertical="center"/>
    </xf>
    <xf numFmtId="175" fontId="48" fillId="0" borderId="16" xfId="0" applyNumberFormat="1" applyFont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75" fontId="48" fillId="0" borderId="11" xfId="0" applyNumberFormat="1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/>
    </xf>
    <xf numFmtId="175" fontId="49" fillId="33" borderId="16" xfId="0" applyNumberFormat="1" applyFont="1" applyFill="1" applyBorder="1" applyAlignment="1">
      <alignment horizontal="center" vertical="center"/>
    </xf>
    <xf numFmtId="175" fontId="48" fillId="0" borderId="18" xfId="0" applyNumberFormat="1" applyFont="1" applyBorder="1" applyAlignment="1">
      <alignment horizontal="center" vertical="center"/>
    </xf>
    <xf numFmtId="176" fontId="25" fillId="0" borderId="19" xfId="0" applyNumberFormat="1" applyFont="1" applyFill="1" applyBorder="1" applyAlignment="1" applyProtection="1">
      <alignment horizontal="center" vertical="center"/>
      <protection/>
    </xf>
    <xf numFmtId="175" fontId="49" fillId="35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75" fontId="49" fillId="0" borderId="16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176" fontId="3" fillId="35" borderId="0" xfId="0" applyNumberFormat="1" applyFont="1" applyFill="1" applyBorder="1" applyAlignment="1" applyProtection="1">
      <alignment/>
      <protection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="70" zoomScaleNormal="70" zoomScalePageLayoutView="0" workbookViewId="0" topLeftCell="A1">
      <selection activeCell="C3" sqref="C3:V24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9.421875" style="0" customWidth="1"/>
  </cols>
  <sheetData>
    <row r="1" spans="1:25" ht="26.2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29</v>
      </c>
      <c r="Y1" s="56" t="s">
        <v>25</v>
      </c>
    </row>
    <row r="2" spans="1:25" ht="45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7" customHeight="1">
      <c r="A3" s="33" t="s">
        <v>23</v>
      </c>
      <c r="B3" s="27" t="s">
        <v>0</v>
      </c>
      <c r="C3" s="6">
        <v>670</v>
      </c>
      <c r="D3" s="5">
        <v>117</v>
      </c>
      <c r="E3" s="5"/>
      <c r="F3" s="5"/>
      <c r="G3" s="5"/>
      <c r="H3" s="5"/>
      <c r="I3" s="5"/>
      <c r="J3" s="5">
        <v>1</v>
      </c>
      <c r="K3" s="5">
        <v>4</v>
      </c>
      <c r="L3" s="5">
        <v>4</v>
      </c>
      <c r="M3" s="5">
        <v>57</v>
      </c>
      <c r="N3" s="5">
        <v>17</v>
      </c>
      <c r="O3" s="5">
        <v>6</v>
      </c>
      <c r="P3" s="5"/>
      <c r="Q3" s="5"/>
      <c r="R3" s="5">
        <v>4</v>
      </c>
      <c r="S3" s="5"/>
      <c r="T3" s="5"/>
      <c r="U3" s="5"/>
      <c r="V3" s="5"/>
      <c r="W3" s="9">
        <f>SUM(C3:V3)</f>
        <v>880</v>
      </c>
      <c r="X3" s="10">
        <v>6318</v>
      </c>
      <c r="Y3" s="11">
        <f>+W3*100/X3</f>
        <v>13.928458372902817</v>
      </c>
    </row>
    <row r="4" spans="1:25" s="4" customFormat="1" ht="27" customHeight="1">
      <c r="A4" s="33"/>
      <c r="B4" s="27" t="s">
        <v>1</v>
      </c>
      <c r="C4" s="5">
        <v>43</v>
      </c>
      <c r="D4" s="6">
        <v>139</v>
      </c>
      <c r="E4" s="5">
        <v>4</v>
      </c>
      <c r="F4" s="5"/>
      <c r="G4" s="5"/>
      <c r="H4" s="5"/>
      <c r="I4" s="5"/>
      <c r="J4" s="5"/>
      <c r="K4" s="5">
        <v>2</v>
      </c>
      <c r="L4" s="5">
        <v>3</v>
      </c>
      <c r="M4" s="5">
        <v>7</v>
      </c>
      <c r="N4" s="5">
        <v>16</v>
      </c>
      <c r="O4" s="5">
        <v>5</v>
      </c>
      <c r="P4" s="5"/>
      <c r="Q4" s="5">
        <v>1</v>
      </c>
      <c r="R4" s="5">
        <v>3</v>
      </c>
      <c r="S4" s="5"/>
      <c r="T4" s="5"/>
      <c r="U4" s="5"/>
      <c r="V4" s="5"/>
      <c r="W4" s="9">
        <f aca="true" t="shared" si="0" ref="W4:W24">SUM(C4:V4)</f>
        <v>223</v>
      </c>
      <c r="X4" s="10">
        <v>1905</v>
      </c>
      <c r="Y4" s="11">
        <f aca="true" t="shared" si="1" ref="Y4:Y22">+W4*100/X4</f>
        <v>11.706036745406823</v>
      </c>
    </row>
    <row r="5" spans="1:25" s="4" customFormat="1" ht="27" customHeight="1">
      <c r="A5" s="33"/>
      <c r="B5" s="27" t="s">
        <v>2</v>
      </c>
      <c r="C5" s="5">
        <v>4</v>
      </c>
      <c r="D5" s="5">
        <v>29</v>
      </c>
      <c r="E5" s="6">
        <v>100</v>
      </c>
      <c r="F5" s="5">
        <v>12</v>
      </c>
      <c r="G5" s="5"/>
      <c r="H5" s="5"/>
      <c r="I5" s="5"/>
      <c r="J5" s="5">
        <v>3</v>
      </c>
      <c r="K5" s="5">
        <v>1</v>
      </c>
      <c r="L5" s="5"/>
      <c r="M5" s="5">
        <v>2</v>
      </c>
      <c r="N5" s="5">
        <v>2</v>
      </c>
      <c r="O5" s="5">
        <v>14</v>
      </c>
      <c r="P5" s="5">
        <v>4</v>
      </c>
      <c r="Q5" s="5">
        <v>8</v>
      </c>
      <c r="R5" s="5">
        <v>3</v>
      </c>
      <c r="S5" s="5">
        <v>5</v>
      </c>
      <c r="T5" s="5">
        <v>8</v>
      </c>
      <c r="U5" s="5">
        <v>2</v>
      </c>
      <c r="V5" s="5"/>
      <c r="W5" s="9">
        <f t="shared" si="0"/>
        <v>197</v>
      </c>
      <c r="X5" s="10">
        <v>1527</v>
      </c>
      <c r="Y5" s="11">
        <f t="shared" si="1"/>
        <v>12.901113294040602</v>
      </c>
    </row>
    <row r="6" spans="1:25" s="4" customFormat="1" ht="27" customHeight="1">
      <c r="A6" s="33"/>
      <c r="B6" s="27" t="s">
        <v>3</v>
      </c>
      <c r="C6" s="5">
        <v>4</v>
      </c>
      <c r="D6" s="5">
        <v>36</v>
      </c>
      <c r="E6" s="5">
        <v>7</v>
      </c>
      <c r="F6" s="6">
        <v>591</v>
      </c>
      <c r="G6" s="5">
        <v>7</v>
      </c>
      <c r="H6" s="5">
        <v>6</v>
      </c>
      <c r="I6" s="5">
        <v>4</v>
      </c>
      <c r="J6" s="5">
        <v>7</v>
      </c>
      <c r="K6" s="5">
        <v>1</v>
      </c>
      <c r="L6" s="5">
        <v>2</v>
      </c>
      <c r="M6" s="5">
        <v>2</v>
      </c>
      <c r="N6" s="5">
        <v>10</v>
      </c>
      <c r="O6" s="5">
        <v>16</v>
      </c>
      <c r="P6" s="5">
        <v>2</v>
      </c>
      <c r="Q6" s="5">
        <v>114</v>
      </c>
      <c r="R6" s="5">
        <v>9</v>
      </c>
      <c r="S6" s="5"/>
      <c r="T6" s="5">
        <v>61</v>
      </c>
      <c r="U6" s="5">
        <v>5</v>
      </c>
      <c r="V6" s="5"/>
      <c r="W6" s="9">
        <f t="shared" si="0"/>
        <v>884</v>
      </c>
      <c r="X6" s="10">
        <v>6005</v>
      </c>
      <c r="Y6" s="11">
        <f t="shared" si="1"/>
        <v>14.721065778517902</v>
      </c>
    </row>
    <row r="7" spans="1:25" s="4" customFormat="1" ht="27" customHeight="1">
      <c r="A7" s="33"/>
      <c r="B7" s="27" t="s">
        <v>4</v>
      </c>
      <c r="C7" s="5">
        <v>3</v>
      </c>
      <c r="D7" s="5">
        <v>24</v>
      </c>
      <c r="E7" s="5">
        <v>1</v>
      </c>
      <c r="F7" s="5">
        <v>15</v>
      </c>
      <c r="G7" s="6">
        <v>702</v>
      </c>
      <c r="H7" s="5">
        <v>27</v>
      </c>
      <c r="I7" s="5">
        <v>3</v>
      </c>
      <c r="J7" s="5">
        <v>11</v>
      </c>
      <c r="K7" s="5">
        <v>1</v>
      </c>
      <c r="L7" s="5">
        <v>1</v>
      </c>
      <c r="M7" s="5">
        <v>6</v>
      </c>
      <c r="N7" s="5">
        <v>5</v>
      </c>
      <c r="O7" s="5">
        <v>3</v>
      </c>
      <c r="P7" s="5"/>
      <c r="Q7" s="5">
        <v>38</v>
      </c>
      <c r="R7" s="5">
        <v>6</v>
      </c>
      <c r="S7" s="5"/>
      <c r="T7" s="5">
        <v>54</v>
      </c>
      <c r="U7" s="5">
        <v>20</v>
      </c>
      <c r="V7" s="5"/>
      <c r="W7" s="9">
        <f t="shared" si="0"/>
        <v>920</v>
      </c>
      <c r="X7" s="10">
        <v>5456</v>
      </c>
      <c r="Y7" s="11">
        <f t="shared" si="1"/>
        <v>16.86217008797654</v>
      </c>
    </row>
    <row r="8" spans="1:25" s="4" customFormat="1" ht="27" customHeight="1">
      <c r="A8" s="33"/>
      <c r="B8" s="27" t="s">
        <v>5</v>
      </c>
      <c r="C8" s="5">
        <v>6</v>
      </c>
      <c r="D8" s="5">
        <v>12</v>
      </c>
      <c r="E8" s="5"/>
      <c r="F8" s="5">
        <v>2</v>
      </c>
      <c r="G8" s="5">
        <v>1</v>
      </c>
      <c r="H8" s="6">
        <v>257</v>
      </c>
      <c r="I8" s="5">
        <v>5</v>
      </c>
      <c r="J8" s="5">
        <v>18</v>
      </c>
      <c r="K8" s="5">
        <v>6</v>
      </c>
      <c r="L8" s="5">
        <v>1</v>
      </c>
      <c r="M8" s="5">
        <v>3</v>
      </c>
      <c r="N8" s="5">
        <v>6</v>
      </c>
      <c r="O8" s="5">
        <v>9</v>
      </c>
      <c r="P8" s="5"/>
      <c r="Q8" s="5">
        <v>23</v>
      </c>
      <c r="R8" s="5">
        <v>9</v>
      </c>
      <c r="S8" s="5"/>
      <c r="T8" s="5">
        <v>25</v>
      </c>
      <c r="U8" s="5">
        <v>13</v>
      </c>
      <c r="V8" s="5"/>
      <c r="W8" s="9">
        <f t="shared" si="0"/>
        <v>396</v>
      </c>
      <c r="X8" s="10">
        <v>2704</v>
      </c>
      <c r="Y8" s="11">
        <f t="shared" si="1"/>
        <v>14.644970414201184</v>
      </c>
    </row>
    <row r="9" spans="1:25" s="4" customFormat="1" ht="27" customHeight="1">
      <c r="A9" s="33"/>
      <c r="B9" s="27" t="s">
        <v>6</v>
      </c>
      <c r="C9" s="5">
        <v>6</v>
      </c>
      <c r="D9" s="5">
        <v>16</v>
      </c>
      <c r="E9" s="5"/>
      <c r="F9" s="5">
        <v>4</v>
      </c>
      <c r="G9" s="5"/>
      <c r="H9" s="5">
        <v>7</v>
      </c>
      <c r="I9" s="6">
        <v>1322</v>
      </c>
      <c r="J9" s="5">
        <v>188</v>
      </c>
      <c r="K9" s="5">
        <v>14</v>
      </c>
      <c r="L9" s="5">
        <v>2</v>
      </c>
      <c r="M9" s="5">
        <v>3</v>
      </c>
      <c r="N9" s="5">
        <v>12</v>
      </c>
      <c r="O9" s="5">
        <v>14</v>
      </c>
      <c r="P9" s="5">
        <v>1</v>
      </c>
      <c r="Q9" s="5">
        <v>8</v>
      </c>
      <c r="R9" s="5">
        <v>33</v>
      </c>
      <c r="S9" s="5"/>
      <c r="T9" s="5">
        <v>6</v>
      </c>
      <c r="U9" s="5">
        <v>41</v>
      </c>
      <c r="V9" s="5"/>
      <c r="W9" s="9">
        <f t="shared" si="0"/>
        <v>1677</v>
      </c>
      <c r="X9" s="10">
        <v>10429</v>
      </c>
      <c r="Y9" s="11">
        <f t="shared" si="1"/>
        <v>16.080161089270305</v>
      </c>
    </row>
    <row r="10" spans="1:25" s="4" customFormat="1" ht="27" customHeight="1">
      <c r="A10" s="33"/>
      <c r="B10" s="27" t="s">
        <v>7</v>
      </c>
      <c r="C10" s="5">
        <v>29</v>
      </c>
      <c r="D10" s="5">
        <v>89</v>
      </c>
      <c r="E10" s="5">
        <v>3</v>
      </c>
      <c r="F10" s="5">
        <v>7</v>
      </c>
      <c r="G10" s="5">
        <v>2</v>
      </c>
      <c r="H10" s="5">
        <v>21</v>
      </c>
      <c r="I10" s="5">
        <v>132</v>
      </c>
      <c r="J10" s="6">
        <v>1472</v>
      </c>
      <c r="K10" s="5">
        <v>98</v>
      </c>
      <c r="L10" s="5">
        <v>20</v>
      </c>
      <c r="M10" s="5">
        <v>9</v>
      </c>
      <c r="N10" s="5">
        <v>40</v>
      </c>
      <c r="O10" s="5">
        <v>50</v>
      </c>
      <c r="P10" s="5">
        <v>2</v>
      </c>
      <c r="Q10" s="5">
        <v>23</v>
      </c>
      <c r="R10" s="5">
        <v>235</v>
      </c>
      <c r="S10" s="5"/>
      <c r="T10" s="5">
        <v>21</v>
      </c>
      <c r="U10" s="5">
        <v>36</v>
      </c>
      <c r="V10" s="5"/>
      <c r="W10" s="9">
        <f t="shared" si="0"/>
        <v>2289</v>
      </c>
      <c r="X10" s="10">
        <v>14980</v>
      </c>
      <c r="Y10" s="11">
        <f t="shared" si="1"/>
        <v>15.280373831775702</v>
      </c>
    </row>
    <row r="11" spans="1:25" s="4" customFormat="1" ht="27" customHeight="1">
      <c r="A11" s="33"/>
      <c r="B11" s="27" t="s">
        <v>8</v>
      </c>
      <c r="C11" s="5">
        <v>32</v>
      </c>
      <c r="D11" s="5">
        <v>47</v>
      </c>
      <c r="E11" s="5">
        <v>1</v>
      </c>
      <c r="F11" s="5"/>
      <c r="G11" s="5">
        <v>1</v>
      </c>
      <c r="H11" s="5">
        <v>1</v>
      </c>
      <c r="I11" s="5"/>
      <c r="J11" s="5">
        <v>16</v>
      </c>
      <c r="K11" s="6">
        <v>440</v>
      </c>
      <c r="L11" s="5">
        <v>18</v>
      </c>
      <c r="M11" s="5">
        <v>5</v>
      </c>
      <c r="N11" s="5">
        <v>19</v>
      </c>
      <c r="O11" s="5">
        <v>28</v>
      </c>
      <c r="P11" s="5"/>
      <c r="Q11" s="5">
        <v>3</v>
      </c>
      <c r="R11" s="5">
        <v>40</v>
      </c>
      <c r="S11" s="5"/>
      <c r="T11" s="5">
        <v>4</v>
      </c>
      <c r="U11" s="5">
        <v>1</v>
      </c>
      <c r="V11" s="5"/>
      <c r="W11" s="9">
        <f t="shared" si="0"/>
        <v>656</v>
      </c>
      <c r="X11" s="10">
        <v>4230</v>
      </c>
      <c r="Y11" s="11">
        <f t="shared" si="1"/>
        <v>15.508274231678486</v>
      </c>
    </row>
    <row r="12" spans="1:25" s="4" customFormat="1" ht="27" customHeight="1">
      <c r="A12" s="33"/>
      <c r="B12" s="27" t="s">
        <v>9</v>
      </c>
      <c r="C12" s="5">
        <v>53</v>
      </c>
      <c r="D12" s="5">
        <v>105</v>
      </c>
      <c r="E12" s="5"/>
      <c r="F12" s="5">
        <v>1</v>
      </c>
      <c r="G12" s="5"/>
      <c r="H12" s="5">
        <v>3</v>
      </c>
      <c r="I12" s="5">
        <v>2</v>
      </c>
      <c r="J12" s="5">
        <v>16</v>
      </c>
      <c r="K12" s="5">
        <v>75</v>
      </c>
      <c r="L12" s="6">
        <v>915</v>
      </c>
      <c r="M12" s="5">
        <v>37</v>
      </c>
      <c r="N12" s="5">
        <v>82</v>
      </c>
      <c r="O12" s="5">
        <v>37</v>
      </c>
      <c r="P12" s="5">
        <v>1</v>
      </c>
      <c r="Q12" s="5">
        <v>4</v>
      </c>
      <c r="R12" s="5">
        <v>15</v>
      </c>
      <c r="S12" s="5">
        <v>1</v>
      </c>
      <c r="T12" s="5">
        <v>3</v>
      </c>
      <c r="U12" s="5"/>
      <c r="V12" s="5"/>
      <c r="W12" s="9">
        <f t="shared" si="0"/>
        <v>1350</v>
      </c>
      <c r="X12" s="10">
        <v>9330</v>
      </c>
      <c r="Y12" s="11">
        <f t="shared" si="1"/>
        <v>14.469453376205788</v>
      </c>
    </row>
    <row r="13" spans="1:25" s="4" customFormat="1" ht="27" customHeight="1">
      <c r="A13" s="33"/>
      <c r="B13" s="27" t="s">
        <v>10</v>
      </c>
      <c r="C13" s="5">
        <v>362</v>
      </c>
      <c r="D13" s="5">
        <v>147</v>
      </c>
      <c r="E13" s="5">
        <v>2</v>
      </c>
      <c r="F13" s="5">
        <v>3</v>
      </c>
      <c r="G13" s="5">
        <v>2</v>
      </c>
      <c r="H13" s="5">
        <v>1</v>
      </c>
      <c r="I13" s="5">
        <v>2</v>
      </c>
      <c r="J13" s="5">
        <v>9</v>
      </c>
      <c r="K13" s="5">
        <v>16</v>
      </c>
      <c r="L13" s="5">
        <v>93</v>
      </c>
      <c r="M13" s="6">
        <v>1436</v>
      </c>
      <c r="N13" s="5">
        <v>98</v>
      </c>
      <c r="O13" s="5">
        <v>30</v>
      </c>
      <c r="P13" s="5"/>
      <c r="Q13" s="5">
        <v>1</v>
      </c>
      <c r="R13" s="5">
        <v>7</v>
      </c>
      <c r="S13" s="5"/>
      <c r="T13" s="5">
        <v>2</v>
      </c>
      <c r="U13" s="5">
        <v>1</v>
      </c>
      <c r="V13" s="5"/>
      <c r="W13" s="9">
        <f t="shared" si="0"/>
        <v>2212</v>
      </c>
      <c r="X13" s="10">
        <v>14730</v>
      </c>
      <c r="Y13" s="11">
        <f t="shared" si="1"/>
        <v>15.016972165648337</v>
      </c>
    </row>
    <row r="14" spans="1:25" s="4" customFormat="1" ht="27" customHeight="1">
      <c r="A14" s="33"/>
      <c r="B14" s="27" t="s">
        <v>11</v>
      </c>
      <c r="C14" s="5">
        <v>32</v>
      </c>
      <c r="D14" s="5">
        <v>48</v>
      </c>
      <c r="E14" s="5"/>
      <c r="F14" s="5">
        <v>1</v>
      </c>
      <c r="G14" s="5"/>
      <c r="H14" s="5">
        <v>1</v>
      </c>
      <c r="I14" s="5"/>
      <c r="J14" s="5"/>
      <c r="K14" s="5">
        <v>15</v>
      </c>
      <c r="L14" s="5">
        <v>11</v>
      </c>
      <c r="M14" s="5">
        <v>11</v>
      </c>
      <c r="N14" s="6">
        <v>91</v>
      </c>
      <c r="O14" s="5">
        <v>14</v>
      </c>
      <c r="P14" s="5">
        <v>1</v>
      </c>
      <c r="Q14" s="5"/>
      <c r="R14" s="5">
        <v>3</v>
      </c>
      <c r="S14" s="5"/>
      <c r="T14" s="5">
        <v>1</v>
      </c>
      <c r="U14" s="5"/>
      <c r="V14" s="5"/>
      <c r="W14" s="9">
        <f t="shared" si="0"/>
        <v>229</v>
      </c>
      <c r="X14" s="10">
        <v>1561</v>
      </c>
      <c r="Y14" s="11">
        <f t="shared" si="1"/>
        <v>14.67008327994875</v>
      </c>
    </row>
    <row r="15" spans="1:25" s="4" customFormat="1" ht="27" customHeight="1">
      <c r="A15" s="33"/>
      <c r="B15" s="27" t="s">
        <v>12</v>
      </c>
      <c r="C15" s="5">
        <v>19</v>
      </c>
      <c r="D15" s="5">
        <v>69</v>
      </c>
      <c r="E15" s="5">
        <v>4</v>
      </c>
      <c r="F15" s="5"/>
      <c r="G15" s="5"/>
      <c r="H15" s="5"/>
      <c r="I15" s="5"/>
      <c r="J15" s="5">
        <v>5</v>
      </c>
      <c r="K15" s="5">
        <v>21</v>
      </c>
      <c r="L15" s="5">
        <v>1</v>
      </c>
      <c r="M15" s="5">
        <v>6</v>
      </c>
      <c r="N15" s="5">
        <v>8</v>
      </c>
      <c r="O15" s="6">
        <v>29</v>
      </c>
      <c r="P15" s="5">
        <v>4</v>
      </c>
      <c r="Q15" s="5">
        <v>4</v>
      </c>
      <c r="R15" s="5">
        <v>4</v>
      </c>
      <c r="S15" s="5"/>
      <c r="T15" s="5">
        <v>2</v>
      </c>
      <c r="U15" s="5"/>
      <c r="V15" s="5"/>
      <c r="W15" s="9">
        <f t="shared" si="0"/>
        <v>176</v>
      </c>
      <c r="X15" s="10">
        <v>1276</v>
      </c>
      <c r="Y15" s="11">
        <f t="shared" si="1"/>
        <v>13.793103448275861</v>
      </c>
    </row>
    <row r="16" spans="1:25" s="4" customFormat="1" ht="27" customHeight="1">
      <c r="A16" s="33"/>
      <c r="B16" s="27" t="s">
        <v>13</v>
      </c>
      <c r="C16" s="5">
        <v>3</v>
      </c>
      <c r="D16" s="5">
        <v>12</v>
      </c>
      <c r="E16" s="5">
        <v>4</v>
      </c>
      <c r="F16" s="5">
        <v>4</v>
      </c>
      <c r="G16" s="5">
        <v>1</v>
      </c>
      <c r="H16" s="5"/>
      <c r="I16" s="5"/>
      <c r="J16" s="5">
        <v>4</v>
      </c>
      <c r="K16" s="5">
        <v>3</v>
      </c>
      <c r="L16" s="5"/>
      <c r="M16" s="5">
        <v>1</v>
      </c>
      <c r="N16" s="5">
        <v>2</v>
      </c>
      <c r="O16" s="5">
        <v>14</v>
      </c>
      <c r="P16" s="6">
        <v>67</v>
      </c>
      <c r="Q16" s="5">
        <v>21</v>
      </c>
      <c r="R16" s="5">
        <v>15</v>
      </c>
      <c r="S16" s="5">
        <v>1</v>
      </c>
      <c r="T16" s="5">
        <v>7</v>
      </c>
      <c r="U16" s="5">
        <v>1</v>
      </c>
      <c r="V16" s="5"/>
      <c r="W16" s="9">
        <f t="shared" si="0"/>
        <v>160</v>
      </c>
      <c r="X16" s="10">
        <v>1172</v>
      </c>
      <c r="Y16" s="11">
        <f t="shared" si="1"/>
        <v>13.651877133105803</v>
      </c>
    </row>
    <row r="17" spans="1:25" s="4" customFormat="1" ht="27" customHeight="1">
      <c r="A17" s="33"/>
      <c r="B17" s="27" t="s">
        <v>14</v>
      </c>
      <c r="C17" s="5">
        <v>1</v>
      </c>
      <c r="D17" s="5">
        <v>3</v>
      </c>
      <c r="E17" s="5"/>
      <c r="F17" s="5">
        <v>1</v>
      </c>
      <c r="G17" s="5"/>
      <c r="H17" s="5"/>
      <c r="I17" s="5">
        <v>1</v>
      </c>
      <c r="J17" s="5">
        <v>2</v>
      </c>
      <c r="K17" s="5">
        <v>2</v>
      </c>
      <c r="L17" s="5">
        <v>1</v>
      </c>
      <c r="M17" s="5">
        <v>2</v>
      </c>
      <c r="N17" s="5">
        <v>2</v>
      </c>
      <c r="O17" s="5">
        <v>2</v>
      </c>
      <c r="P17" s="5">
        <v>2</v>
      </c>
      <c r="Q17" s="6">
        <v>94</v>
      </c>
      <c r="R17" s="5">
        <v>7</v>
      </c>
      <c r="S17" s="5">
        <v>1</v>
      </c>
      <c r="T17" s="5">
        <v>25</v>
      </c>
      <c r="U17" s="5"/>
      <c r="V17" s="5"/>
      <c r="W17" s="9">
        <f t="shared" si="0"/>
        <v>146</v>
      </c>
      <c r="X17" s="10">
        <v>1178</v>
      </c>
      <c r="Y17" s="11">
        <f t="shared" si="1"/>
        <v>12.393887945670627</v>
      </c>
    </row>
    <row r="18" spans="1:25" s="4" customFormat="1" ht="27" customHeight="1">
      <c r="A18" s="33"/>
      <c r="B18" s="27" t="s">
        <v>15</v>
      </c>
      <c r="C18" s="5">
        <v>11</v>
      </c>
      <c r="D18" s="5">
        <v>27</v>
      </c>
      <c r="E18" s="5"/>
      <c r="F18" s="5"/>
      <c r="G18" s="5"/>
      <c r="H18" s="5">
        <v>5</v>
      </c>
      <c r="I18" s="5">
        <v>1</v>
      </c>
      <c r="J18" s="5">
        <v>42</v>
      </c>
      <c r="K18" s="5">
        <v>25</v>
      </c>
      <c r="L18" s="5">
        <v>3</v>
      </c>
      <c r="M18" s="5">
        <v>2</v>
      </c>
      <c r="N18" s="5">
        <v>8</v>
      </c>
      <c r="O18" s="5">
        <v>18</v>
      </c>
      <c r="P18" s="5"/>
      <c r="Q18" s="5">
        <v>44</v>
      </c>
      <c r="R18" s="6">
        <v>230</v>
      </c>
      <c r="S18" s="5"/>
      <c r="T18" s="5">
        <v>12</v>
      </c>
      <c r="U18" s="5">
        <v>1</v>
      </c>
      <c r="V18" s="5"/>
      <c r="W18" s="9">
        <f t="shared" si="0"/>
        <v>429</v>
      </c>
      <c r="X18" s="10">
        <v>3056</v>
      </c>
      <c r="Y18" s="11">
        <f t="shared" si="1"/>
        <v>14.037958115183246</v>
      </c>
    </row>
    <row r="19" spans="1:25" s="4" customFormat="1" ht="27" customHeight="1">
      <c r="A19" s="33"/>
      <c r="B19" s="27" t="s">
        <v>16</v>
      </c>
      <c r="C19" s="5"/>
      <c r="D19" s="5">
        <v>7</v>
      </c>
      <c r="E19" s="5">
        <v>3</v>
      </c>
      <c r="F19" s="5">
        <v>3</v>
      </c>
      <c r="G19" s="5"/>
      <c r="H19" s="5">
        <v>1</v>
      </c>
      <c r="I19" s="5">
        <v>1</v>
      </c>
      <c r="J19" s="5"/>
      <c r="K19" s="5">
        <v>2</v>
      </c>
      <c r="L19" s="5"/>
      <c r="M19" s="5"/>
      <c r="N19" s="5">
        <v>1</v>
      </c>
      <c r="O19" s="5">
        <v>1</v>
      </c>
      <c r="P19" s="5"/>
      <c r="Q19" s="5">
        <v>1</v>
      </c>
      <c r="R19" s="5">
        <v>2</v>
      </c>
      <c r="S19" s="6">
        <v>6</v>
      </c>
      <c r="T19" s="5"/>
      <c r="U19" s="5">
        <v>3</v>
      </c>
      <c r="V19" s="5"/>
      <c r="W19" s="9">
        <f t="shared" si="0"/>
        <v>31</v>
      </c>
      <c r="X19" s="10">
        <v>338</v>
      </c>
      <c r="Y19" s="11">
        <f t="shared" si="1"/>
        <v>9.171597633136095</v>
      </c>
    </row>
    <row r="20" spans="1:25" s="4" customFormat="1" ht="27" customHeight="1">
      <c r="A20" s="33"/>
      <c r="B20" s="27" t="s">
        <v>17</v>
      </c>
      <c r="C20" s="5">
        <v>6</v>
      </c>
      <c r="D20" s="5">
        <v>21</v>
      </c>
      <c r="E20" s="5"/>
      <c r="F20" s="5">
        <v>20</v>
      </c>
      <c r="G20" s="5">
        <v>6</v>
      </c>
      <c r="H20" s="5">
        <v>57</v>
      </c>
      <c r="I20" s="5">
        <v>2</v>
      </c>
      <c r="J20" s="5">
        <v>7</v>
      </c>
      <c r="K20" s="5">
        <v>3</v>
      </c>
      <c r="L20" s="5">
        <v>1</v>
      </c>
      <c r="M20" s="5">
        <v>3</v>
      </c>
      <c r="N20" s="5">
        <v>4</v>
      </c>
      <c r="O20" s="5">
        <v>11</v>
      </c>
      <c r="P20" s="5"/>
      <c r="Q20" s="5">
        <v>107</v>
      </c>
      <c r="R20" s="5">
        <v>9</v>
      </c>
      <c r="S20" s="5"/>
      <c r="T20" s="6">
        <v>657</v>
      </c>
      <c r="U20" s="5">
        <v>7</v>
      </c>
      <c r="V20" s="5"/>
      <c r="W20" s="9">
        <f t="shared" si="0"/>
        <v>921</v>
      </c>
      <c r="X20" s="10">
        <v>5365</v>
      </c>
      <c r="Y20" s="11">
        <f t="shared" si="1"/>
        <v>17.166821994408203</v>
      </c>
    </row>
    <row r="21" spans="1:25" s="4" customFormat="1" ht="27" customHeight="1">
      <c r="A21" s="33"/>
      <c r="B21" s="27" t="s">
        <v>18</v>
      </c>
      <c r="C21" s="5">
        <v>4</v>
      </c>
      <c r="D21" s="5">
        <v>18</v>
      </c>
      <c r="E21" s="5">
        <v>2</v>
      </c>
      <c r="F21" s="5">
        <v>3</v>
      </c>
      <c r="G21" s="5">
        <v>4</v>
      </c>
      <c r="H21" s="5">
        <v>54</v>
      </c>
      <c r="I21" s="5">
        <v>21</v>
      </c>
      <c r="J21" s="5">
        <v>47</v>
      </c>
      <c r="K21" s="5">
        <v>7</v>
      </c>
      <c r="L21" s="5">
        <v>2</v>
      </c>
      <c r="M21" s="5"/>
      <c r="N21" s="5">
        <v>11</v>
      </c>
      <c r="O21" s="5">
        <v>16</v>
      </c>
      <c r="P21" s="5">
        <v>2</v>
      </c>
      <c r="Q21" s="5">
        <v>31</v>
      </c>
      <c r="R21" s="5">
        <v>19</v>
      </c>
      <c r="S21" s="5"/>
      <c r="T21" s="5">
        <v>33</v>
      </c>
      <c r="U21" s="6">
        <v>1335</v>
      </c>
      <c r="V21" s="5"/>
      <c r="W21" s="9">
        <f t="shared" si="0"/>
        <v>1609</v>
      </c>
      <c r="X21" s="10">
        <v>10300</v>
      </c>
      <c r="Y21" s="11">
        <f t="shared" si="1"/>
        <v>15.62135922330097</v>
      </c>
    </row>
    <row r="22" spans="1:25" s="4" customFormat="1" ht="27" customHeight="1">
      <c r="A22" s="33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5</v>
      </c>
      <c r="W22" s="9">
        <f t="shared" si="0"/>
        <v>5</v>
      </c>
      <c r="X22" s="10">
        <v>34</v>
      </c>
      <c r="Y22" s="11">
        <f t="shared" si="1"/>
        <v>14.705882352941176</v>
      </c>
    </row>
    <row r="23" spans="1:25" s="4" customFormat="1" ht="27" customHeight="1">
      <c r="A23" s="34"/>
      <c r="B23" s="27" t="s">
        <v>20</v>
      </c>
      <c r="C23" s="7">
        <v>71</v>
      </c>
      <c r="D23" s="7">
        <v>81</v>
      </c>
      <c r="E23" s="7">
        <v>5</v>
      </c>
      <c r="F23" s="7">
        <v>14</v>
      </c>
      <c r="G23" s="7">
        <v>6</v>
      </c>
      <c r="H23" s="7">
        <v>21</v>
      </c>
      <c r="I23" s="7">
        <v>135</v>
      </c>
      <c r="J23" s="7">
        <v>87</v>
      </c>
      <c r="K23" s="7">
        <v>51</v>
      </c>
      <c r="L23" s="7">
        <v>51</v>
      </c>
      <c r="M23" s="7">
        <v>24</v>
      </c>
      <c r="N23" s="7">
        <v>46</v>
      </c>
      <c r="O23" s="7">
        <v>31</v>
      </c>
      <c r="P23" s="7">
        <v>4</v>
      </c>
      <c r="Q23" s="7">
        <v>16</v>
      </c>
      <c r="R23" s="7">
        <v>81</v>
      </c>
      <c r="S23" s="7">
        <v>2</v>
      </c>
      <c r="T23" s="7">
        <v>19</v>
      </c>
      <c r="U23" s="7">
        <v>151</v>
      </c>
      <c r="V23" s="15"/>
      <c r="W23" s="9">
        <f t="shared" si="0"/>
        <v>896</v>
      </c>
      <c r="X23" s="48"/>
      <c r="Y23" s="49"/>
    </row>
    <row r="24" spans="1:25" s="4" customFormat="1" ht="27" customHeight="1">
      <c r="A24" s="34"/>
      <c r="B24" s="2" t="s">
        <v>21</v>
      </c>
      <c r="C24" s="7">
        <v>5</v>
      </c>
      <c r="D24" s="7">
        <v>37</v>
      </c>
      <c r="E24" s="7"/>
      <c r="F24" s="7">
        <v>1</v>
      </c>
      <c r="G24" s="7"/>
      <c r="H24" s="7"/>
      <c r="I24" s="7">
        <v>1</v>
      </c>
      <c r="J24" s="7">
        <v>28</v>
      </c>
      <c r="K24" s="7">
        <v>48</v>
      </c>
      <c r="L24" s="7">
        <v>2</v>
      </c>
      <c r="M24" s="7">
        <v>8</v>
      </c>
      <c r="N24" s="7">
        <v>1</v>
      </c>
      <c r="O24" s="7">
        <v>1</v>
      </c>
      <c r="P24" s="7">
        <v>1</v>
      </c>
      <c r="Q24" s="7">
        <v>7</v>
      </c>
      <c r="R24" s="7">
        <v>2</v>
      </c>
      <c r="S24" s="7"/>
      <c r="T24" s="7">
        <v>1</v>
      </c>
      <c r="U24" s="7">
        <v>1</v>
      </c>
      <c r="V24" s="15"/>
      <c r="W24" s="9">
        <f t="shared" si="0"/>
        <v>144</v>
      </c>
      <c r="X24" s="50"/>
      <c r="Y24" s="51"/>
    </row>
    <row r="25" spans="1:25" s="4" customFormat="1" ht="22.5" customHeight="1" thickBot="1">
      <c r="A25" s="35"/>
      <c r="B25" s="21" t="s">
        <v>22</v>
      </c>
      <c r="C25" s="22">
        <f>SUM(C3:C24)</f>
        <v>1364</v>
      </c>
      <c r="D25" s="22">
        <f aca="true" t="shared" si="2" ref="D25:W25">SUM(D3:D24)</f>
        <v>1084</v>
      </c>
      <c r="E25" s="22">
        <f t="shared" si="2"/>
        <v>136</v>
      </c>
      <c r="F25" s="22">
        <f t="shared" si="2"/>
        <v>682</v>
      </c>
      <c r="G25" s="22">
        <f t="shared" si="2"/>
        <v>732</v>
      </c>
      <c r="H25" s="22">
        <f t="shared" si="2"/>
        <v>462</v>
      </c>
      <c r="I25" s="22">
        <f t="shared" si="2"/>
        <v>1632</v>
      </c>
      <c r="J25" s="22">
        <f t="shared" si="2"/>
        <v>1963</v>
      </c>
      <c r="K25" s="22">
        <f t="shared" si="2"/>
        <v>835</v>
      </c>
      <c r="L25" s="22">
        <f t="shared" si="2"/>
        <v>1131</v>
      </c>
      <c r="M25" s="22">
        <f t="shared" si="2"/>
        <v>1624</v>
      </c>
      <c r="N25" s="22">
        <f t="shared" si="2"/>
        <v>481</v>
      </c>
      <c r="O25" s="22">
        <f t="shared" si="2"/>
        <v>349</v>
      </c>
      <c r="P25" s="22">
        <f t="shared" si="2"/>
        <v>91</v>
      </c>
      <c r="Q25" s="22">
        <f t="shared" si="2"/>
        <v>548</v>
      </c>
      <c r="R25" s="22">
        <f t="shared" si="2"/>
        <v>736</v>
      </c>
      <c r="S25" s="22">
        <f t="shared" si="2"/>
        <v>16</v>
      </c>
      <c r="T25" s="22">
        <f t="shared" si="2"/>
        <v>941</v>
      </c>
      <c r="U25" s="22">
        <f t="shared" si="2"/>
        <v>1618</v>
      </c>
      <c r="V25" s="22">
        <f t="shared" si="2"/>
        <v>5</v>
      </c>
      <c r="W25" s="22">
        <f t="shared" si="2"/>
        <v>16430</v>
      </c>
      <c r="X25" s="23">
        <f>SUM(X3:X24)</f>
        <v>101894</v>
      </c>
      <c r="Y25" s="24">
        <f>(SUM(W3:W22))*100/X25</f>
        <v>15.103931536694997</v>
      </c>
    </row>
    <row r="26" spans="1:25" ht="33.75" customHeight="1">
      <c r="A26" s="40" t="s">
        <v>27</v>
      </c>
      <c r="B26" s="41"/>
      <c r="C26" s="7">
        <v>8876</v>
      </c>
      <c r="D26" s="7">
        <v>7700</v>
      </c>
      <c r="E26" s="7">
        <v>960</v>
      </c>
      <c r="F26" s="7">
        <v>4993.269770048345</v>
      </c>
      <c r="G26" s="7">
        <v>5664.169444519971</v>
      </c>
      <c r="H26" s="7">
        <v>3047</v>
      </c>
      <c r="I26" s="7">
        <v>10000</v>
      </c>
      <c r="J26" s="7">
        <v>12388</v>
      </c>
      <c r="K26" s="7">
        <v>5290</v>
      </c>
      <c r="L26" s="7">
        <v>7663</v>
      </c>
      <c r="M26" s="7">
        <v>9800</v>
      </c>
      <c r="N26" s="7">
        <v>3777</v>
      </c>
      <c r="O26" s="7">
        <v>2534.2363594633644</v>
      </c>
      <c r="P26" s="7">
        <v>700</v>
      </c>
      <c r="Q26" s="7">
        <v>3803</v>
      </c>
      <c r="R26" s="7">
        <v>5077</v>
      </c>
      <c r="S26" s="7">
        <v>113</v>
      </c>
      <c r="T26" s="7">
        <v>6000</v>
      </c>
      <c r="U26" s="7">
        <v>10000</v>
      </c>
      <c r="V26" s="15">
        <v>40</v>
      </c>
      <c r="W26" s="9">
        <f>SUM(C26:V26)</f>
        <v>108425.67557403169</v>
      </c>
      <c r="X26" s="44"/>
      <c r="Y26" s="45"/>
    </row>
    <row r="27" spans="1:25" ht="29.25" customHeight="1" thickBot="1">
      <c r="A27" s="42" t="s">
        <v>26</v>
      </c>
      <c r="B27" s="43"/>
      <c r="C27" s="14">
        <f>+C25*100/C26</f>
        <v>15.367282559711581</v>
      </c>
      <c r="D27" s="14">
        <f aca="true" t="shared" si="3" ref="D27:V27">+D25*100/D26</f>
        <v>14.077922077922079</v>
      </c>
      <c r="E27" s="14">
        <f t="shared" si="3"/>
        <v>14.166666666666666</v>
      </c>
      <c r="F27" s="14">
        <f t="shared" si="3"/>
        <v>13.658384814113436</v>
      </c>
      <c r="G27" s="14">
        <f t="shared" si="3"/>
        <v>12.923342198178815</v>
      </c>
      <c r="H27" s="14">
        <f t="shared" si="3"/>
        <v>15.16245487364621</v>
      </c>
      <c r="I27" s="14">
        <f t="shared" si="3"/>
        <v>16.32</v>
      </c>
      <c r="J27" s="14">
        <f t="shared" si="3"/>
        <v>15.845979980626412</v>
      </c>
      <c r="K27" s="14">
        <f t="shared" si="3"/>
        <v>15.784499054820415</v>
      </c>
      <c r="L27" s="14">
        <f t="shared" si="3"/>
        <v>14.759232676497456</v>
      </c>
      <c r="M27" s="14">
        <f t="shared" si="3"/>
        <v>16.571428571428573</v>
      </c>
      <c r="N27" s="14">
        <f t="shared" si="3"/>
        <v>12.734974847762775</v>
      </c>
      <c r="O27" s="14">
        <f t="shared" si="3"/>
        <v>13.77140686569197</v>
      </c>
      <c r="P27" s="14">
        <f t="shared" si="3"/>
        <v>13</v>
      </c>
      <c r="Q27" s="14">
        <f t="shared" si="3"/>
        <v>14.409676571128056</v>
      </c>
      <c r="R27" s="14">
        <f t="shared" si="3"/>
        <v>14.496750049241678</v>
      </c>
      <c r="S27" s="14">
        <f t="shared" si="3"/>
        <v>14.15929203539823</v>
      </c>
      <c r="T27" s="14">
        <f t="shared" si="3"/>
        <v>15.683333333333334</v>
      </c>
      <c r="U27" s="14">
        <f t="shared" si="3"/>
        <v>16.18</v>
      </c>
      <c r="V27" s="14">
        <f t="shared" si="3"/>
        <v>12.5</v>
      </c>
      <c r="W27" s="20">
        <f>+W25*100/W26</f>
        <v>15.15323737944506</v>
      </c>
      <c r="X27" s="46"/>
      <c r="Y27" s="47"/>
    </row>
    <row r="31" ht="15">
      <c r="D31" s="30"/>
    </row>
    <row r="32" ht="15">
      <c r="D32" s="31"/>
    </row>
    <row r="33" ht="15">
      <c r="D33" s="31"/>
    </row>
    <row r="34" ht="15">
      <c r="D34" s="31"/>
    </row>
    <row r="35" ht="15">
      <c r="D35" s="31"/>
    </row>
    <row r="36" ht="15">
      <c r="D36" s="31"/>
    </row>
    <row r="37" ht="15">
      <c r="D37" s="31"/>
    </row>
    <row r="38" ht="15">
      <c r="D38" s="31"/>
    </row>
    <row r="39" ht="15">
      <c r="D39" s="32"/>
    </row>
    <row r="40" ht="15">
      <c r="D40" s="31"/>
    </row>
    <row r="41" ht="15">
      <c r="D41" s="31"/>
    </row>
    <row r="42" ht="15">
      <c r="D42" s="31"/>
    </row>
    <row r="43" ht="15">
      <c r="D43" s="31"/>
    </row>
    <row r="44" ht="15">
      <c r="D44" s="31"/>
    </row>
    <row r="45" ht="15">
      <c r="D45" s="31"/>
    </row>
    <row r="46" ht="15">
      <c r="D46" s="31"/>
    </row>
    <row r="47" ht="15">
      <c r="D47" s="31"/>
    </row>
    <row r="48" ht="15">
      <c r="D48" s="31"/>
    </row>
    <row r="49" ht="15">
      <c r="D49" s="31"/>
    </row>
    <row r="50" ht="15">
      <c r="D50" s="31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zoomScale="70" zoomScaleNormal="70" zoomScalePageLayoutView="0" workbookViewId="0" topLeftCell="A1">
      <selection activeCell="C3" sqref="C3:V24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28</v>
      </c>
      <c r="Y1" s="56" t="s">
        <v>25</v>
      </c>
    </row>
    <row r="2" spans="1:25" ht="21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4.75" customHeight="1">
      <c r="A3" s="33" t="s">
        <v>23</v>
      </c>
      <c r="B3" s="27" t="s">
        <v>0</v>
      </c>
      <c r="C3" s="6">
        <v>714</v>
      </c>
      <c r="D3" s="5">
        <v>101</v>
      </c>
      <c r="E3" s="5">
        <v>1</v>
      </c>
      <c r="F3" s="5"/>
      <c r="G3" s="5"/>
      <c r="H3" s="5"/>
      <c r="I3" s="5">
        <v>1</v>
      </c>
      <c r="J3" s="5">
        <v>4</v>
      </c>
      <c r="K3" s="5">
        <v>9</v>
      </c>
      <c r="L3" s="5">
        <v>3</v>
      </c>
      <c r="M3" s="5">
        <v>48</v>
      </c>
      <c r="N3" s="5">
        <v>16</v>
      </c>
      <c r="O3" s="5">
        <v>11</v>
      </c>
      <c r="P3" s="5"/>
      <c r="Q3" s="5"/>
      <c r="R3" s="5">
        <v>3</v>
      </c>
      <c r="S3" s="5"/>
      <c r="T3" s="5"/>
      <c r="U3" s="5">
        <v>1</v>
      </c>
      <c r="V3" s="5"/>
      <c r="W3" s="28">
        <f>SUM(C3:V3)</f>
        <v>912</v>
      </c>
      <c r="X3" s="10">
        <v>5999</v>
      </c>
      <c r="Y3" s="11">
        <f>+W3*100/X3</f>
        <v>15.202533755625938</v>
      </c>
    </row>
    <row r="4" spans="1:27" s="4" customFormat="1" ht="24.75" customHeight="1">
      <c r="A4" s="33"/>
      <c r="B4" s="27" t="s">
        <v>1</v>
      </c>
      <c r="C4" s="5">
        <v>38</v>
      </c>
      <c r="D4" s="6">
        <v>129</v>
      </c>
      <c r="E4" s="5">
        <v>2</v>
      </c>
      <c r="F4" s="5"/>
      <c r="G4" s="5"/>
      <c r="H4" s="5"/>
      <c r="I4" s="5"/>
      <c r="J4" s="5">
        <v>3</v>
      </c>
      <c r="K4" s="5">
        <v>6</v>
      </c>
      <c r="L4" s="5">
        <v>2</v>
      </c>
      <c r="M4" s="5">
        <v>4</v>
      </c>
      <c r="N4" s="5">
        <v>12</v>
      </c>
      <c r="O4" s="5">
        <v>8</v>
      </c>
      <c r="P4" s="5">
        <v>1</v>
      </c>
      <c r="Q4" s="5"/>
      <c r="R4" s="5">
        <v>1</v>
      </c>
      <c r="S4" s="5"/>
      <c r="T4" s="5"/>
      <c r="U4" s="5"/>
      <c r="V4" s="5"/>
      <c r="W4" s="28">
        <f aca="true" t="shared" si="0" ref="W4:W24">SUM(C4:V4)</f>
        <v>206</v>
      </c>
      <c r="X4" s="10">
        <v>1915</v>
      </c>
      <c r="Y4" s="11">
        <f aca="true" t="shared" si="1" ref="Y4:Y22">+W4*100/X4</f>
        <v>10.757180156657963</v>
      </c>
      <c r="AA4" s="29"/>
    </row>
    <row r="5" spans="1:27" s="4" customFormat="1" ht="24.75" customHeight="1">
      <c r="A5" s="33"/>
      <c r="B5" s="27" t="s">
        <v>2</v>
      </c>
      <c r="C5" s="5"/>
      <c r="D5" s="5">
        <v>25</v>
      </c>
      <c r="E5" s="6">
        <v>102</v>
      </c>
      <c r="F5" s="5">
        <v>20</v>
      </c>
      <c r="G5" s="5">
        <v>1</v>
      </c>
      <c r="H5" s="5"/>
      <c r="I5" s="5"/>
      <c r="J5" s="5">
        <v>1</v>
      </c>
      <c r="K5" s="5">
        <v>6</v>
      </c>
      <c r="L5" s="5"/>
      <c r="M5" s="5">
        <v>2</v>
      </c>
      <c r="N5" s="5">
        <v>2</v>
      </c>
      <c r="O5" s="5">
        <v>6</v>
      </c>
      <c r="P5" s="5">
        <v>13</v>
      </c>
      <c r="Q5" s="5">
        <v>8</v>
      </c>
      <c r="R5" s="5">
        <v>2</v>
      </c>
      <c r="S5" s="5">
        <v>10</v>
      </c>
      <c r="T5" s="5">
        <v>4</v>
      </c>
      <c r="U5" s="5"/>
      <c r="V5" s="5"/>
      <c r="W5" s="28">
        <f t="shared" si="0"/>
        <v>202</v>
      </c>
      <c r="X5" s="10">
        <v>1716</v>
      </c>
      <c r="Y5" s="11">
        <f t="shared" si="1"/>
        <v>11.771561771561771</v>
      </c>
      <c r="AA5" s="29"/>
    </row>
    <row r="6" spans="1:27" s="4" customFormat="1" ht="24.75" customHeight="1">
      <c r="A6" s="33"/>
      <c r="B6" s="27" t="s">
        <v>3</v>
      </c>
      <c r="C6" s="5">
        <v>3</v>
      </c>
      <c r="D6" s="5">
        <v>38</v>
      </c>
      <c r="E6" s="5">
        <v>8</v>
      </c>
      <c r="F6" s="6">
        <v>669</v>
      </c>
      <c r="G6" s="5">
        <v>5</v>
      </c>
      <c r="H6" s="5">
        <v>5</v>
      </c>
      <c r="I6" s="5">
        <v>1</v>
      </c>
      <c r="J6" s="5">
        <v>14</v>
      </c>
      <c r="K6" s="5">
        <v>8</v>
      </c>
      <c r="L6" s="5">
        <v>1</v>
      </c>
      <c r="M6" s="5"/>
      <c r="N6" s="5">
        <v>13</v>
      </c>
      <c r="O6" s="5">
        <v>16</v>
      </c>
      <c r="P6" s="5">
        <v>2</v>
      </c>
      <c r="Q6" s="5">
        <v>106</v>
      </c>
      <c r="R6" s="5">
        <v>13</v>
      </c>
      <c r="S6" s="5">
        <v>2</v>
      </c>
      <c r="T6" s="5">
        <v>73</v>
      </c>
      <c r="U6" s="5">
        <v>6</v>
      </c>
      <c r="V6" s="5"/>
      <c r="W6" s="28">
        <f t="shared" si="0"/>
        <v>983</v>
      </c>
      <c r="X6" s="10">
        <v>6258</v>
      </c>
      <c r="Y6" s="11">
        <f t="shared" si="1"/>
        <v>15.707893895813358</v>
      </c>
      <c r="AA6" s="29"/>
    </row>
    <row r="7" spans="1:27" s="4" customFormat="1" ht="24.75" customHeight="1">
      <c r="A7" s="33"/>
      <c r="B7" s="27" t="s">
        <v>4</v>
      </c>
      <c r="C7" s="5">
        <v>3</v>
      </c>
      <c r="D7" s="5">
        <v>20</v>
      </c>
      <c r="E7" s="5"/>
      <c r="F7" s="5">
        <v>19</v>
      </c>
      <c r="G7" s="6">
        <v>789</v>
      </c>
      <c r="H7" s="5">
        <v>19</v>
      </c>
      <c r="I7" s="5"/>
      <c r="J7" s="5">
        <v>9</v>
      </c>
      <c r="K7" s="5"/>
      <c r="L7" s="5">
        <v>2</v>
      </c>
      <c r="M7" s="5">
        <v>1</v>
      </c>
      <c r="N7" s="5">
        <v>5</v>
      </c>
      <c r="O7" s="5">
        <v>9</v>
      </c>
      <c r="P7" s="5"/>
      <c r="Q7" s="5">
        <v>36</v>
      </c>
      <c r="R7" s="5">
        <v>6</v>
      </c>
      <c r="S7" s="5"/>
      <c r="T7" s="5">
        <v>42</v>
      </c>
      <c r="U7" s="5">
        <v>18</v>
      </c>
      <c r="V7" s="5"/>
      <c r="W7" s="28">
        <f t="shared" si="0"/>
        <v>978</v>
      </c>
      <c r="X7" s="10">
        <v>5358</v>
      </c>
      <c r="Y7" s="11">
        <f t="shared" si="1"/>
        <v>18.253079507278834</v>
      </c>
      <c r="AA7" s="29"/>
    </row>
    <row r="8" spans="1:27" s="4" customFormat="1" ht="24.75" customHeight="1">
      <c r="A8" s="33"/>
      <c r="B8" s="27" t="s">
        <v>5</v>
      </c>
      <c r="C8" s="5"/>
      <c r="D8" s="5">
        <v>10</v>
      </c>
      <c r="E8" s="5"/>
      <c r="F8" s="5"/>
      <c r="G8" s="5">
        <v>2</v>
      </c>
      <c r="H8" s="6">
        <v>260</v>
      </c>
      <c r="I8" s="5"/>
      <c r="J8" s="5">
        <v>20</v>
      </c>
      <c r="K8" s="5">
        <v>8</v>
      </c>
      <c r="L8" s="5"/>
      <c r="M8" s="5">
        <v>2</v>
      </c>
      <c r="N8" s="5">
        <v>6</v>
      </c>
      <c r="O8" s="5">
        <v>7</v>
      </c>
      <c r="P8" s="5"/>
      <c r="Q8" s="5">
        <v>37</v>
      </c>
      <c r="R8" s="5">
        <v>11</v>
      </c>
      <c r="S8" s="5"/>
      <c r="T8" s="5">
        <v>16</v>
      </c>
      <c r="U8" s="5">
        <v>13</v>
      </c>
      <c r="V8" s="5"/>
      <c r="W8" s="28">
        <f t="shared" si="0"/>
        <v>392</v>
      </c>
      <c r="X8" s="10">
        <v>2791</v>
      </c>
      <c r="Y8" s="11">
        <f t="shared" si="1"/>
        <v>14.045145109279828</v>
      </c>
      <c r="AA8" s="29"/>
    </row>
    <row r="9" spans="1:27" s="4" customFormat="1" ht="24.75" customHeight="1">
      <c r="A9" s="33"/>
      <c r="B9" s="27" t="s">
        <v>6</v>
      </c>
      <c r="C9" s="5">
        <v>6</v>
      </c>
      <c r="D9" s="5">
        <v>9</v>
      </c>
      <c r="E9" s="5">
        <v>2</v>
      </c>
      <c r="F9" s="5"/>
      <c r="G9" s="5">
        <v>1</v>
      </c>
      <c r="H9" s="5">
        <v>6</v>
      </c>
      <c r="I9" s="6">
        <v>1473</v>
      </c>
      <c r="J9" s="5">
        <v>162</v>
      </c>
      <c r="K9" s="5">
        <v>7</v>
      </c>
      <c r="L9" s="5">
        <v>2</v>
      </c>
      <c r="M9" s="5">
        <v>4</v>
      </c>
      <c r="N9" s="5">
        <v>7</v>
      </c>
      <c r="O9" s="5">
        <v>11</v>
      </c>
      <c r="P9" s="5">
        <v>1</v>
      </c>
      <c r="Q9" s="5">
        <v>10</v>
      </c>
      <c r="R9" s="5">
        <v>42</v>
      </c>
      <c r="S9" s="5"/>
      <c r="T9" s="5">
        <v>1</v>
      </c>
      <c r="U9" s="5">
        <v>41</v>
      </c>
      <c r="V9" s="5"/>
      <c r="W9" s="28">
        <f t="shared" si="0"/>
        <v>1785</v>
      </c>
      <c r="X9" s="10">
        <v>9968</v>
      </c>
      <c r="Y9" s="11">
        <f t="shared" si="1"/>
        <v>17.90730337078652</v>
      </c>
      <c r="AA9" s="29"/>
    </row>
    <row r="10" spans="1:27" s="4" customFormat="1" ht="24.75" customHeight="1">
      <c r="A10" s="33"/>
      <c r="B10" s="27" t="s">
        <v>7</v>
      </c>
      <c r="C10" s="5">
        <v>29</v>
      </c>
      <c r="D10" s="5">
        <v>77</v>
      </c>
      <c r="E10" s="5">
        <v>1</v>
      </c>
      <c r="F10" s="5">
        <v>7</v>
      </c>
      <c r="G10" s="5">
        <v>4</v>
      </c>
      <c r="H10" s="5">
        <v>19</v>
      </c>
      <c r="I10" s="5">
        <v>144</v>
      </c>
      <c r="J10" s="6">
        <v>1650</v>
      </c>
      <c r="K10" s="5">
        <v>109</v>
      </c>
      <c r="L10" s="5">
        <v>20</v>
      </c>
      <c r="M10" s="5">
        <v>22</v>
      </c>
      <c r="N10" s="5">
        <v>38</v>
      </c>
      <c r="O10" s="5">
        <v>39</v>
      </c>
      <c r="P10" s="5">
        <v>3</v>
      </c>
      <c r="Q10" s="5">
        <v>18</v>
      </c>
      <c r="R10" s="5">
        <v>224</v>
      </c>
      <c r="S10" s="5"/>
      <c r="T10" s="5">
        <v>16</v>
      </c>
      <c r="U10" s="5">
        <v>34</v>
      </c>
      <c r="V10" s="5"/>
      <c r="W10" s="28">
        <f t="shared" si="0"/>
        <v>2454</v>
      </c>
      <c r="X10" s="10">
        <v>15024</v>
      </c>
      <c r="Y10" s="11">
        <f t="shared" si="1"/>
        <v>16.333865814696484</v>
      </c>
      <c r="AA10" s="29"/>
    </row>
    <row r="11" spans="1:27" s="4" customFormat="1" ht="24.75" customHeight="1">
      <c r="A11" s="33"/>
      <c r="B11" s="27" t="s">
        <v>8</v>
      </c>
      <c r="C11" s="5">
        <v>27</v>
      </c>
      <c r="D11" s="5">
        <v>34</v>
      </c>
      <c r="E11" s="5">
        <v>2</v>
      </c>
      <c r="F11" s="5"/>
      <c r="G11" s="5">
        <v>1</v>
      </c>
      <c r="H11" s="5"/>
      <c r="I11" s="5">
        <v>2</v>
      </c>
      <c r="J11" s="5">
        <v>9</v>
      </c>
      <c r="K11" s="6">
        <v>486</v>
      </c>
      <c r="L11" s="5">
        <v>10</v>
      </c>
      <c r="M11" s="5">
        <v>6</v>
      </c>
      <c r="N11" s="5">
        <v>18</v>
      </c>
      <c r="O11" s="5">
        <v>35</v>
      </c>
      <c r="P11" s="5"/>
      <c r="Q11" s="5">
        <v>1</v>
      </c>
      <c r="R11" s="5">
        <v>27</v>
      </c>
      <c r="S11" s="5"/>
      <c r="T11" s="5"/>
      <c r="U11" s="5"/>
      <c r="V11" s="5"/>
      <c r="W11" s="28">
        <f t="shared" si="0"/>
        <v>658</v>
      </c>
      <c r="X11" s="10">
        <v>4353</v>
      </c>
      <c r="Y11" s="11">
        <f t="shared" si="1"/>
        <v>15.116011945784516</v>
      </c>
      <c r="AA11" s="29"/>
    </row>
    <row r="12" spans="1:27" s="4" customFormat="1" ht="24.75" customHeight="1">
      <c r="A12" s="33"/>
      <c r="B12" s="27" t="s">
        <v>9</v>
      </c>
      <c r="C12" s="5">
        <v>67</v>
      </c>
      <c r="D12" s="5">
        <v>91</v>
      </c>
      <c r="E12" s="5">
        <v>2</v>
      </c>
      <c r="F12" s="5">
        <v>2</v>
      </c>
      <c r="G12" s="5">
        <v>1</v>
      </c>
      <c r="H12" s="5">
        <v>2</v>
      </c>
      <c r="I12" s="5">
        <v>1</v>
      </c>
      <c r="J12" s="5">
        <v>14</v>
      </c>
      <c r="K12" s="5">
        <v>86</v>
      </c>
      <c r="L12" s="6">
        <v>1040</v>
      </c>
      <c r="M12" s="5">
        <v>35</v>
      </c>
      <c r="N12" s="5">
        <v>89</v>
      </c>
      <c r="O12" s="5">
        <v>28</v>
      </c>
      <c r="P12" s="5"/>
      <c r="Q12" s="5">
        <v>1</v>
      </c>
      <c r="R12" s="5">
        <v>22</v>
      </c>
      <c r="S12" s="5">
        <v>1</v>
      </c>
      <c r="T12" s="5">
        <v>2</v>
      </c>
      <c r="U12" s="5">
        <v>2</v>
      </c>
      <c r="V12" s="5"/>
      <c r="W12" s="28">
        <f t="shared" si="0"/>
        <v>1486</v>
      </c>
      <c r="X12" s="10">
        <v>9938</v>
      </c>
      <c r="Y12" s="11">
        <f t="shared" si="1"/>
        <v>14.952706782048702</v>
      </c>
      <c r="AA12" s="29"/>
    </row>
    <row r="13" spans="1:27" s="4" customFormat="1" ht="24.75" customHeight="1">
      <c r="A13" s="33"/>
      <c r="B13" s="27" t="s">
        <v>10</v>
      </c>
      <c r="C13" s="5">
        <v>389</v>
      </c>
      <c r="D13" s="5">
        <v>116</v>
      </c>
      <c r="E13" s="5"/>
      <c r="F13" s="5">
        <v>1</v>
      </c>
      <c r="G13" s="5"/>
      <c r="H13" s="5"/>
      <c r="I13" s="5"/>
      <c r="J13" s="5">
        <v>7</v>
      </c>
      <c r="K13" s="5">
        <v>21</v>
      </c>
      <c r="L13" s="5">
        <v>85</v>
      </c>
      <c r="M13" s="6">
        <v>1655</v>
      </c>
      <c r="N13" s="5">
        <v>58</v>
      </c>
      <c r="O13" s="5">
        <v>22</v>
      </c>
      <c r="P13" s="5"/>
      <c r="Q13" s="5">
        <v>1</v>
      </c>
      <c r="R13" s="5">
        <v>1</v>
      </c>
      <c r="S13" s="5"/>
      <c r="T13" s="5"/>
      <c r="U13" s="5">
        <v>1</v>
      </c>
      <c r="V13" s="5">
        <v>1</v>
      </c>
      <c r="W13" s="28">
        <f t="shared" si="0"/>
        <v>2358</v>
      </c>
      <c r="X13" s="10">
        <v>14749</v>
      </c>
      <c r="Y13" s="11">
        <f t="shared" si="1"/>
        <v>15.987524577937487</v>
      </c>
      <c r="AA13" s="29"/>
    </row>
    <row r="14" spans="1:27" s="4" customFormat="1" ht="24.75" customHeight="1">
      <c r="A14" s="33"/>
      <c r="B14" s="27" t="s">
        <v>11</v>
      </c>
      <c r="C14" s="5">
        <v>14</v>
      </c>
      <c r="D14" s="5">
        <v>35</v>
      </c>
      <c r="E14" s="5">
        <v>2</v>
      </c>
      <c r="F14" s="5"/>
      <c r="G14" s="5"/>
      <c r="H14" s="5"/>
      <c r="I14" s="5">
        <v>1</v>
      </c>
      <c r="J14" s="5">
        <v>5</v>
      </c>
      <c r="K14" s="5">
        <v>12</v>
      </c>
      <c r="L14" s="5">
        <v>14</v>
      </c>
      <c r="M14" s="5">
        <v>13</v>
      </c>
      <c r="N14" s="6">
        <v>96</v>
      </c>
      <c r="O14" s="5">
        <v>6</v>
      </c>
      <c r="P14" s="5"/>
      <c r="Q14" s="5">
        <v>2</v>
      </c>
      <c r="R14" s="5">
        <v>1</v>
      </c>
      <c r="S14" s="5"/>
      <c r="T14" s="5">
        <v>3</v>
      </c>
      <c r="U14" s="5">
        <v>2</v>
      </c>
      <c r="V14" s="5"/>
      <c r="W14" s="28">
        <f t="shared" si="0"/>
        <v>206</v>
      </c>
      <c r="X14" s="10">
        <v>1591</v>
      </c>
      <c r="Y14" s="11">
        <f t="shared" si="1"/>
        <v>12.947831552482715</v>
      </c>
      <c r="AA14" s="29"/>
    </row>
    <row r="15" spans="1:27" s="4" customFormat="1" ht="24.75" customHeight="1">
      <c r="A15" s="33"/>
      <c r="B15" s="27" t="s">
        <v>12</v>
      </c>
      <c r="C15" s="5">
        <v>20</v>
      </c>
      <c r="D15" s="5">
        <v>73</v>
      </c>
      <c r="E15" s="5">
        <v>5</v>
      </c>
      <c r="F15" s="5">
        <v>1</v>
      </c>
      <c r="G15" s="5"/>
      <c r="H15" s="5">
        <v>1</v>
      </c>
      <c r="I15" s="5"/>
      <c r="J15" s="5">
        <v>1</v>
      </c>
      <c r="K15" s="5">
        <v>23</v>
      </c>
      <c r="L15" s="5">
        <v>3</v>
      </c>
      <c r="M15" s="5">
        <v>1</v>
      </c>
      <c r="N15" s="5">
        <v>12</v>
      </c>
      <c r="O15" s="6">
        <v>31</v>
      </c>
      <c r="P15" s="5">
        <v>4</v>
      </c>
      <c r="Q15" s="5">
        <v>1</v>
      </c>
      <c r="R15" s="5">
        <v>14</v>
      </c>
      <c r="S15" s="5"/>
      <c r="T15" s="5">
        <v>1</v>
      </c>
      <c r="U15" s="5"/>
      <c r="V15" s="5"/>
      <c r="W15" s="28">
        <f t="shared" si="0"/>
        <v>191</v>
      </c>
      <c r="X15" s="10">
        <v>1378</v>
      </c>
      <c r="Y15" s="11">
        <f t="shared" si="1"/>
        <v>13.86066763425254</v>
      </c>
      <c r="AA15" s="29"/>
    </row>
    <row r="16" spans="1:27" s="4" customFormat="1" ht="24.75" customHeight="1">
      <c r="A16" s="33"/>
      <c r="B16" s="27" t="s">
        <v>13</v>
      </c>
      <c r="C16" s="5">
        <v>2</v>
      </c>
      <c r="D16" s="5">
        <v>18</v>
      </c>
      <c r="E16" s="5">
        <v>3</v>
      </c>
      <c r="F16" s="5">
        <v>5</v>
      </c>
      <c r="G16" s="5"/>
      <c r="H16" s="5"/>
      <c r="I16" s="5"/>
      <c r="J16" s="5">
        <v>8</v>
      </c>
      <c r="K16" s="5">
        <v>1</v>
      </c>
      <c r="L16" s="5">
        <v>1</v>
      </c>
      <c r="M16" s="5"/>
      <c r="N16" s="5">
        <v>1</v>
      </c>
      <c r="O16" s="5">
        <v>12</v>
      </c>
      <c r="P16" s="6">
        <v>66</v>
      </c>
      <c r="Q16" s="5">
        <v>15</v>
      </c>
      <c r="R16" s="5">
        <v>15</v>
      </c>
      <c r="S16" s="5"/>
      <c r="T16" s="5">
        <v>5</v>
      </c>
      <c r="U16" s="5">
        <v>2</v>
      </c>
      <c r="V16" s="5"/>
      <c r="W16" s="28">
        <f t="shared" si="0"/>
        <v>154</v>
      </c>
      <c r="X16" s="10">
        <v>1266</v>
      </c>
      <c r="Y16" s="11">
        <f t="shared" si="1"/>
        <v>12.164296998420221</v>
      </c>
      <c r="AA16" s="29"/>
    </row>
    <row r="17" spans="1:27" s="4" customFormat="1" ht="24.75" customHeight="1">
      <c r="A17" s="33"/>
      <c r="B17" s="27" t="s">
        <v>14</v>
      </c>
      <c r="C17" s="5">
        <v>1</v>
      </c>
      <c r="D17" s="5">
        <v>7</v>
      </c>
      <c r="E17" s="5"/>
      <c r="F17" s="5">
        <v>6</v>
      </c>
      <c r="G17" s="5">
        <v>1</v>
      </c>
      <c r="H17" s="5"/>
      <c r="I17" s="5"/>
      <c r="J17" s="5">
        <v>2</v>
      </c>
      <c r="K17" s="5"/>
      <c r="L17" s="5"/>
      <c r="M17" s="5"/>
      <c r="N17" s="5"/>
      <c r="O17" s="5">
        <v>1</v>
      </c>
      <c r="P17" s="5">
        <v>2</v>
      </c>
      <c r="Q17" s="6">
        <v>84</v>
      </c>
      <c r="R17" s="5">
        <v>2</v>
      </c>
      <c r="S17" s="5"/>
      <c r="T17" s="5">
        <v>24</v>
      </c>
      <c r="U17" s="5"/>
      <c r="V17" s="5"/>
      <c r="W17" s="28">
        <f t="shared" si="0"/>
        <v>130</v>
      </c>
      <c r="X17" s="10">
        <v>1267</v>
      </c>
      <c r="Y17" s="11">
        <f t="shared" si="1"/>
        <v>10.260457774269929</v>
      </c>
      <c r="AA17" s="29"/>
    </row>
    <row r="18" spans="1:27" s="4" customFormat="1" ht="24.75" customHeight="1">
      <c r="A18" s="33"/>
      <c r="B18" s="27" t="s">
        <v>15</v>
      </c>
      <c r="C18" s="5">
        <v>4</v>
      </c>
      <c r="D18" s="5">
        <v>29</v>
      </c>
      <c r="E18" s="5"/>
      <c r="F18" s="5">
        <v>4</v>
      </c>
      <c r="G18" s="5">
        <v>1</v>
      </c>
      <c r="H18" s="5">
        <v>4</v>
      </c>
      <c r="I18" s="5">
        <v>3</v>
      </c>
      <c r="J18" s="5">
        <v>49</v>
      </c>
      <c r="K18" s="5">
        <v>28</v>
      </c>
      <c r="L18" s="5">
        <v>5</v>
      </c>
      <c r="M18" s="5">
        <v>6</v>
      </c>
      <c r="N18" s="5">
        <v>13</v>
      </c>
      <c r="O18" s="5">
        <v>18</v>
      </c>
      <c r="P18" s="5">
        <v>3</v>
      </c>
      <c r="Q18" s="5">
        <v>47</v>
      </c>
      <c r="R18" s="6">
        <v>227</v>
      </c>
      <c r="S18" s="5"/>
      <c r="T18" s="5">
        <v>14</v>
      </c>
      <c r="U18" s="5">
        <v>9</v>
      </c>
      <c r="V18" s="5"/>
      <c r="W18" s="28">
        <f t="shared" si="0"/>
        <v>464</v>
      </c>
      <c r="X18" s="10">
        <v>3131</v>
      </c>
      <c r="Y18" s="11">
        <f t="shared" si="1"/>
        <v>14.81954647077611</v>
      </c>
      <c r="AA18" s="29"/>
    </row>
    <row r="19" spans="1:27" s="4" customFormat="1" ht="24.75" customHeight="1">
      <c r="A19" s="33"/>
      <c r="B19" s="27" t="s">
        <v>16</v>
      </c>
      <c r="C19" s="5">
        <v>1</v>
      </c>
      <c r="D19" s="5">
        <v>2</v>
      </c>
      <c r="E19" s="5">
        <v>5</v>
      </c>
      <c r="F19" s="5"/>
      <c r="G19" s="5"/>
      <c r="H19" s="5"/>
      <c r="I19" s="5"/>
      <c r="J19" s="5">
        <v>1</v>
      </c>
      <c r="K19" s="5">
        <v>2</v>
      </c>
      <c r="L19" s="5"/>
      <c r="M19" s="5"/>
      <c r="N19" s="5"/>
      <c r="O19" s="5">
        <v>2</v>
      </c>
      <c r="P19" s="5">
        <v>1</v>
      </c>
      <c r="Q19" s="5">
        <v>2</v>
      </c>
      <c r="R19" s="5">
        <v>2</v>
      </c>
      <c r="S19" s="6">
        <v>14</v>
      </c>
      <c r="T19" s="5"/>
      <c r="U19" s="5"/>
      <c r="V19" s="5"/>
      <c r="W19" s="28">
        <f t="shared" si="0"/>
        <v>32</v>
      </c>
      <c r="X19" s="10">
        <v>526</v>
      </c>
      <c r="Y19" s="11">
        <f t="shared" si="1"/>
        <v>6.083650190114068</v>
      </c>
      <c r="AA19" s="29"/>
    </row>
    <row r="20" spans="1:27" s="4" customFormat="1" ht="24.75" customHeight="1">
      <c r="A20" s="33"/>
      <c r="B20" s="27" t="s">
        <v>17</v>
      </c>
      <c r="C20" s="5">
        <v>6</v>
      </c>
      <c r="D20" s="5">
        <v>26</v>
      </c>
      <c r="E20" s="5">
        <v>1</v>
      </c>
      <c r="F20" s="5">
        <v>14</v>
      </c>
      <c r="G20" s="5">
        <v>14</v>
      </c>
      <c r="H20" s="5">
        <v>45</v>
      </c>
      <c r="I20" s="5">
        <v>2</v>
      </c>
      <c r="J20" s="5">
        <v>7</v>
      </c>
      <c r="K20" s="5">
        <v>4</v>
      </c>
      <c r="L20" s="5"/>
      <c r="M20" s="5"/>
      <c r="N20" s="5">
        <v>5</v>
      </c>
      <c r="O20" s="5">
        <v>7</v>
      </c>
      <c r="P20" s="5">
        <v>2</v>
      </c>
      <c r="Q20" s="5">
        <v>91</v>
      </c>
      <c r="R20" s="5">
        <v>9</v>
      </c>
      <c r="S20" s="5"/>
      <c r="T20" s="6">
        <v>651</v>
      </c>
      <c r="U20" s="5">
        <v>6</v>
      </c>
      <c r="V20" s="5"/>
      <c r="W20" s="28">
        <f t="shared" si="0"/>
        <v>890</v>
      </c>
      <c r="X20" s="10">
        <v>5506</v>
      </c>
      <c r="Y20" s="11">
        <f t="shared" si="1"/>
        <v>16.164184525971667</v>
      </c>
      <c r="AA20" s="29"/>
    </row>
    <row r="21" spans="1:27" s="4" customFormat="1" ht="24.75" customHeight="1">
      <c r="A21" s="33"/>
      <c r="B21" s="27" t="s">
        <v>18</v>
      </c>
      <c r="C21" s="5">
        <v>5</v>
      </c>
      <c r="D21" s="5">
        <v>22</v>
      </c>
      <c r="E21" s="5">
        <v>2</v>
      </c>
      <c r="F21" s="5">
        <v>3</v>
      </c>
      <c r="G21" s="5">
        <v>5</v>
      </c>
      <c r="H21" s="5">
        <v>73</v>
      </c>
      <c r="I21" s="5">
        <v>29</v>
      </c>
      <c r="J21" s="5">
        <v>37</v>
      </c>
      <c r="K21" s="5">
        <v>8</v>
      </c>
      <c r="L21" s="5">
        <v>1</v>
      </c>
      <c r="M21" s="5">
        <v>3</v>
      </c>
      <c r="N21" s="5">
        <v>10</v>
      </c>
      <c r="O21" s="5">
        <v>8</v>
      </c>
      <c r="P21" s="5">
        <v>1</v>
      </c>
      <c r="Q21" s="5">
        <v>42</v>
      </c>
      <c r="R21" s="5">
        <v>21</v>
      </c>
      <c r="S21" s="5"/>
      <c r="T21" s="5">
        <v>46</v>
      </c>
      <c r="U21" s="6">
        <v>1383</v>
      </c>
      <c r="V21" s="5"/>
      <c r="W21" s="28">
        <f t="shared" si="0"/>
        <v>1699</v>
      </c>
      <c r="X21" s="10">
        <v>10550</v>
      </c>
      <c r="Y21" s="11">
        <f t="shared" si="1"/>
        <v>16.104265402843602</v>
      </c>
      <c r="AA21" s="29"/>
    </row>
    <row r="22" spans="1:27" s="4" customFormat="1" ht="24.75" customHeight="1">
      <c r="A22" s="33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7</v>
      </c>
      <c r="W22" s="28">
        <f t="shared" si="0"/>
        <v>7</v>
      </c>
      <c r="X22" s="10">
        <v>28</v>
      </c>
      <c r="Y22" s="11">
        <f t="shared" si="1"/>
        <v>25</v>
      </c>
      <c r="AA22" s="29"/>
    </row>
    <row r="23" spans="1:27" s="4" customFormat="1" ht="24.75" customHeight="1">
      <c r="A23" s="34"/>
      <c r="B23" s="27" t="s">
        <v>20</v>
      </c>
      <c r="C23" s="7">
        <v>57</v>
      </c>
      <c r="D23" s="7">
        <v>76</v>
      </c>
      <c r="E23" s="7">
        <v>3</v>
      </c>
      <c r="F23" s="7">
        <v>5</v>
      </c>
      <c r="G23" s="7">
        <v>4</v>
      </c>
      <c r="H23" s="7">
        <v>21</v>
      </c>
      <c r="I23" s="7">
        <v>168</v>
      </c>
      <c r="J23" s="7">
        <v>76</v>
      </c>
      <c r="K23" s="7">
        <v>53</v>
      </c>
      <c r="L23" s="7">
        <v>49</v>
      </c>
      <c r="M23" s="7">
        <v>26</v>
      </c>
      <c r="N23" s="7">
        <v>47</v>
      </c>
      <c r="O23" s="7">
        <v>20</v>
      </c>
      <c r="P23" s="7">
        <v>3</v>
      </c>
      <c r="Q23" s="7">
        <v>12</v>
      </c>
      <c r="R23" s="7">
        <v>72</v>
      </c>
      <c r="S23" s="7">
        <v>1</v>
      </c>
      <c r="T23" s="7">
        <v>20</v>
      </c>
      <c r="U23" s="7">
        <v>141</v>
      </c>
      <c r="V23" s="8"/>
      <c r="W23" s="28">
        <f t="shared" si="0"/>
        <v>854</v>
      </c>
      <c r="X23" s="48"/>
      <c r="Y23" s="49"/>
      <c r="AA23" s="29"/>
    </row>
    <row r="24" spans="1:25" s="4" customFormat="1" ht="24.75" customHeight="1">
      <c r="A24" s="34"/>
      <c r="B24" s="2" t="s">
        <v>21</v>
      </c>
      <c r="C24" s="7">
        <v>5</v>
      </c>
      <c r="D24" s="7">
        <v>22</v>
      </c>
      <c r="E24" s="7"/>
      <c r="F24" s="7"/>
      <c r="G24" s="7"/>
      <c r="H24" s="7">
        <v>1</v>
      </c>
      <c r="I24" s="7">
        <v>3</v>
      </c>
      <c r="J24" s="7">
        <v>58</v>
      </c>
      <c r="K24" s="7">
        <v>54</v>
      </c>
      <c r="L24" s="7">
        <v>2</v>
      </c>
      <c r="M24" s="7">
        <v>7</v>
      </c>
      <c r="N24" s="7"/>
      <c r="O24" s="7"/>
      <c r="P24" s="7">
        <v>3</v>
      </c>
      <c r="Q24" s="7">
        <v>13</v>
      </c>
      <c r="R24" s="7">
        <v>2</v>
      </c>
      <c r="S24" s="7"/>
      <c r="T24" s="7">
        <v>1</v>
      </c>
      <c r="U24" s="7"/>
      <c r="V24" s="8"/>
      <c r="W24" s="28">
        <f t="shared" si="0"/>
        <v>171</v>
      </c>
      <c r="X24" s="50"/>
      <c r="Y24" s="51"/>
    </row>
    <row r="25" spans="1:25" s="4" customFormat="1" ht="24.75" customHeight="1" thickBot="1">
      <c r="A25" s="35"/>
      <c r="B25" s="3" t="s">
        <v>22</v>
      </c>
      <c r="C25" s="13">
        <f aca="true" t="shared" si="2" ref="C25:X25">SUM(C3:C24)</f>
        <v>1391</v>
      </c>
      <c r="D25" s="13">
        <f t="shared" si="2"/>
        <v>960</v>
      </c>
      <c r="E25" s="13">
        <f t="shared" si="2"/>
        <v>141</v>
      </c>
      <c r="F25" s="13">
        <f t="shared" si="2"/>
        <v>756</v>
      </c>
      <c r="G25" s="13">
        <f t="shared" si="2"/>
        <v>829</v>
      </c>
      <c r="H25" s="13">
        <f t="shared" si="2"/>
        <v>456</v>
      </c>
      <c r="I25" s="13">
        <f t="shared" si="2"/>
        <v>1828</v>
      </c>
      <c r="J25" s="13">
        <f t="shared" si="2"/>
        <v>2137</v>
      </c>
      <c r="K25" s="13">
        <f t="shared" si="2"/>
        <v>931</v>
      </c>
      <c r="L25" s="13">
        <f t="shared" si="2"/>
        <v>1240</v>
      </c>
      <c r="M25" s="13">
        <f t="shared" si="2"/>
        <v>1835</v>
      </c>
      <c r="N25" s="13">
        <f t="shared" si="2"/>
        <v>448</v>
      </c>
      <c r="O25" s="13">
        <f t="shared" si="2"/>
        <v>297</v>
      </c>
      <c r="P25" s="13">
        <f t="shared" si="2"/>
        <v>105</v>
      </c>
      <c r="Q25" s="13">
        <f t="shared" si="2"/>
        <v>527</v>
      </c>
      <c r="R25" s="13">
        <f t="shared" si="2"/>
        <v>717</v>
      </c>
      <c r="S25" s="13">
        <f t="shared" si="2"/>
        <v>28</v>
      </c>
      <c r="T25" s="13">
        <f t="shared" si="2"/>
        <v>919</v>
      </c>
      <c r="U25" s="13">
        <f t="shared" si="2"/>
        <v>1659</v>
      </c>
      <c r="V25" s="13">
        <f t="shared" si="2"/>
        <v>8</v>
      </c>
      <c r="W25" s="13">
        <f t="shared" si="2"/>
        <v>17212</v>
      </c>
      <c r="X25" s="16">
        <f t="shared" si="2"/>
        <v>103312</v>
      </c>
      <c r="Y25" s="17">
        <f>(SUM(W3:W22))*100/X25</f>
        <v>15.668073408703732</v>
      </c>
    </row>
    <row r="26" spans="1:25" ht="39.75" customHeight="1">
      <c r="A26" s="40" t="s">
        <v>27</v>
      </c>
      <c r="B26" s="41"/>
      <c r="C26" s="7">
        <v>8515</v>
      </c>
      <c r="D26" s="7">
        <v>7300</v>
      </c>
      <c r="E26" s="7">
        <v>960</v>
      </c>
      <c r="F26" s="7">
        <v>5041.164382879687</v>
      </c>
      <c r="G26" s="7">
        <v>5500</v>
      </c>
      <c r="H26" s="7">
        <v>3020</v>
      </c>
      <c r="I26" s="7">
        <v>10298.561201757333</v>
      </c>
      <c r="J26" s="7">
        <v>12500</v>
      </c>
      <c r="K26" s="7">
        <v>5200</v>
      </c>
      <c r="L26" s="7">
        <v>7080.6294042240725</v>
      </c>
      <c r="M26" s="7">
        <v>10034</v>
      </c>
      <c r="N26" s="7">
        <v>2827.7305380278535</v>
      </c>
      <c r="O26" s="7">
        <v>2144.6326152161196</v>
      </c>
      <c r="P26" s="7">
        <v>800</v>
      </c>
      <c r="Q26" s="7">
        <v>3200</v>
      </c>
      <c r="R26" s="7">
        <v>4500</v>
      </c>
      <c r="S26" s="7">
        <v>115.9792156716325</v>
      </c>
      <c r="T26" s="7">
        <v>5878</v>
      </c>
      <c r="U26" s="7">
        <v>10340.824814247844</v>
      </c>
      <c r="V26" s="7">
        <v>40</v>
      </c>
      <c r="W26" s="19">
        <f>SUM(C26:V26)</f>
        <v>105296.52217202455</v>
      </c>
      <c r="X26" s="58"/>
      <c r="Y26" s="59"/>
    </row>
    <row r="27" spans="1:25" ht="24" customHeight="1" thickBot="1">
      <c r="A27" s="62" t="s">
        <v>26</v>
      </c>
      <c r="B27" s="63"/>
      <c r="C27" s="18">
        <f>+C25*100/C26</f>
        <v>16.33587786259542</v>
      </c>
      <c r="D27" s="14">
        <f aca="true" t="shared" si="3" ref="D27:W27">+D25*100/D26</f>
        <v>13.150684931506849</v>
      </c>
      <c r="E27" s="14">
        <f t="shared" si="3"/>
        <v>14.6875</v>
      </c>
      <c r="F27" s="14">
        <f t="shared" si="3"/>
        <v>14.996535375189387</v>
      </c>
      <c r="G27" s="14">
        <f t="shared" si="3"/>
        <v>15.072727272727272</v>
      </c>
      <c r="H27" s="14">
        <f t="shared" si="3"/>
        <v>15.099337748344372</v>
      </c>
      <c r="I27" s="14">
        <f t="shared" si="3"/>
        <v>17.750052305248936</v>
      </c>
      <c r="J27" s="14">
        <f t="shared" si="3"/>
        <v>17.096</v>
      </c>
      <c r="K27" s="14">
        <f t="shared" si="3"/>
        <v>17.903846153846153</v>
      </c>
      <c r="L27" s="14">
        <f t="shared" si="3"/>
        <v>17.512567445773342</v>
      </c>
      <c r="M27" s="14">
        <f t="shared" si="3"/>
        <v>18.287821407215468</v>
      </c>
      <c r="N27" s="14">
        <f t="shared" si="3"/>
        <v>15.84309374515045</v>
      </c>
      <c r="O27" s="14">
        <f t="shared" si="3"/>
        <v>13.848525751813703</v>
      </c>
      <c r="P27" s="14">
        <f t="shared" si="3"/>
        <v>13.125</v>
      </c>
      <c r="Q27" s="14">
        <f t="shared" si="3"/>
        <v>16.46875</v>
      </c>
      <c r="R27" s="14">
        <f t="shared" si="3"/>
        <v>15.933333333333334</v>
      </c>
      <c r="S27" s="14">
        <f t="shared" si="3"/>
        <v>24.142256729236145</v>
      </c>
      <c r="T27" s="14">
        <f t="shared" si="3"/>
        <v>15.634569581490302</v>
      </c>
      <c r="U27" s="14">
        <f t="shared" si="3"/>
        <v>16.043207672507794</v>
      </c>
      <c r="V27" s="14">
        <f t="shared" si="3"/>
        <v>20</v>
      </c>
      <c r="W27" s="12">
        <f t="shared" si="3"/>
        <v>16.346218892092647</v>
      </c>
      <c r="X27" s="60"/>
      <c r="Y27" s="61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2016-05-20T17:43:36Z</dcterms:modified>
  <cp:category/>
  <cp:version/>
  <cp:contentType/>
  <cp:contentStatus/>
</cp:coreProperties>
</file>